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110" windowHeight="8475"/>
  </bookViews>
  <sheets>
    <sheet name="ADMVA" sheetId="3" r:id="rId1"/>
  </sheets>
  <definedNames>
    <definedName name="_xlnm.Print_Titles" localSheetId="0">ADMVA!$18:$25</definedName>
  </definedNames>
  <calcPr calcId="125725"/>
</workbook>
</file>

<file path=xl/calcChain.xml><?xml version="1.0" encoding="utf-8"?>
<calcChain xmlns="http://schemas.openxmlformats.org/spreadsheetml/2006/main">
  <c r="H11" i="3"/>
  <c r="D107"/>
  <c r="E107"/>
  <c r="F107"/>
  <c r="G107"/>
  <c r="C107"/>
  <c r="H10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26"/>
  <c r="H12"/>
  <c r="H13"/>
  <c r="H14"/>
  <c r="H120"/>
  <c r="H122"/>
  <c r="H124"/>
  <c r="H126"/>
  <c r="H128"/>
  <c r="H130"/>
  <c r="H118"/>
  <c r="H132" s="1"/>
  <c r="D132"/>
  <c r="E132"/>
  <c r="F132"/>
  <c r="G132"/>
  <c r="C132"/>
  <c r="D16"/>
  <c r="E16"/>
  <c r="F16"/>
  <c r="C16"/>
  <c r="H107" l="1"/>
  <c r="H16"/>
  <c r="G16"/>
</calcChain>
</file>

<file path=xl/sharedStrings.xml><?xml version="1.0" encoding="utf-8"?>
<sst xmlns="http://schemas.openxmlformats.org/spreadsheetml/2006/main" count="136" uniqueCount="107">
  <si>
    <t>Gobierno del Estado de Michoacán de Ocampo</t>
  </si>
  <si>
    <t>Modificado</t>
  </si>
  <si>
    <t>Devengado</t>
  </si>
  <si>
    <t>Pagado</t>
  </si>
  <si>
    <t>Subejercicio</t>
  </si>
  <si>
    <t>Inversión Municipal</t>
  </si>
  <si>
    <t>Parque Zoológico Benito Juárez</t>
  </si>
  <si>
    <t>Concepto</t>
  </si>
  <si>
    <t xml:space="preserve">Aprobado </t>
  </si>
  <si>
    <t>Ampliaciones/    (Reducciones)</t>
  </si>
  <si>
    <t>Egresos</t>
  </si>
  <si>
    <t>Telebachillerato Michoacán</t>
  </si>
  <si>
    <t>Ejecutivo del Estado</t>
  </si>
  <si>
    <t>Jefatura de la Oficina del Gobernador</t>
  </si>
  <si>
    <t>Coordinación General de Comunicación Social</t>
  </si>
  <si>
    <t>Secretaría de Gobierno</t>
  </si>
  <si>
    <t>Secretaría de Finanzas y Administración</t>
  </si>
  <si>
    <t>Secretaría de Comunicaciones y Obras Públicas</t>
  </si>
  <si>
    <t>Secretaría de Desarrollo Rural y Agroalimentario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</si>
  <si>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</si>
  <si>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</si>
  <si>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</si>
  <si>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</si>
  <si>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</si>
  <si>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</si>
  <si>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</si>
  <si>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</si>
  <si>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</si>
  <si>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</si>
  <si>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</si>
  <si>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</si>
  <si>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</si>
  <si>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</si>
  <si>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</si>
  <si>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</si>
  <si>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</si>
  <si>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</si>
  <si>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</si>
  <si>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</si>
  <si>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</si>
  <si>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</si>
  <si>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</si>
  <si>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</si>
  <si>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Michoacán</t>
  </si>
  <si>
    <t>Tribunal de Justicia Administrativa de Michoacán de Ocampo</t>
  </si>
  <si>
    <t>Universidad Virtual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</si>
  <si>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</si>
  <si>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</si>
  <si>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</si>
  <si>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</si>
  <si>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</si>
  <si>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</si>
  <si>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</si>
  <si>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</si>
  <si>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</si>
  <si>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</si>
  <si>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</si>
  <si>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Médico de Michoacán</t>
  </si>
  <si>
    <t>Junta Local de Conciliación y Arbitraje</t>
  </si>
  <si>
    <t>Junta de Asistencia Privada del Estado de Michoacán de Ocampo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</si>
  <si>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</si>
  <si>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</si>
  <si>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</si>
  <si>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</si>
  <si>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</si>
  <si>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</si>
  <si>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</si>
  <si>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</si>
  <si>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</si>
  <si>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</si>
  <si>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</si>
  <si>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</si>
  <si>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</si>
  <si>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</si>
  <si>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</si>
  <si>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</si>
  <si>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</si>
  <si>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</si>
  <si>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</si>
  <si>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</si>
  <si>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</si>
  <si>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Instituto de Capacitación para el Trabajo del Estado de  Michoacán</t>
  </si>
  <si>
    <t>Procuraduría de Protección al Ambiente</t>
  </si>
  <si>
    <t>Instituto de Vivienda del Estado de Michoacán</t>
  </si>
  <si>
    <t>Total del Gasto</t>
  </si>
  <si>
    <t>Estado Analítico del Ejercicio del Presupuesto de Egresos</t>
  </si>
  <si>
    <t>Clasificación Administrativa</t>
  </si>
  <si>
    <t>( Pesos )</t>
  </si>
  <si>
    <t>Aprobado</t>
  </si>
  <si>
    <t>Poder Ejecutivo</t>
  </si>
  <si>
    <t>Poder Legislativo</t>
  </si>
  <si>
    <t>Poder Judicial</t>
  </si>
  <si>
    <t>Organismos Autónomos</t>
  </si>
  <si>
    <t>Sector Paraestatal del Gobierno del Estado de Michoacán de Ocampo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</si>
  <si>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</si>
  <si>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</si>
  <si>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</si>
  <si>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</si>
  <si>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</si>
  <si>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 No Monetarias con Participación Estatal Mayoritaria</t>
  </si>
  <si>
    <t>Fideicomisos Financieros Públicos con Participación Estatal Mayoritaria</t>
  </si>
  <si>
    <t>Comisión Coordinadora del Transporte Público</t>
  </si>
  <si>
    <t>Casa del Adulto Mayor</t>
  </si>
  <si>
    <t>Comisión Estatal de Derechos Humanos de Michoacán</t>
  </si>
  <si>
    <t>Fiscalía General del Estado de Michoacán</t>
  </si>
  <si>
    <t>Del 1° de enero al  30 de septiembre de 2019</t>
  </si>
  <si>
    <t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</si>
</sst>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\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wrapText="1"/>
    </xf>
    <xf numFmtId="164" fontId="3" fillId="5" borderId="5" xfId="0" applyNumberFormat="1" applyFont="1" applyFill="1" applyBorder="1"/>
    <xf numFmtId="0" fontId="3" fillId="5" borderId="4" xfId="0" applyFont="1" applyFill="1" applyBorder="1" applyAlignment="1">
      <alignment wrapText="1"/>
    </xf>
    <xf numFmtId="37" fontId="6" fillId="3" borderId="0" xfId="0" applyNumberFormat="1" applyFont="1" applyFill="1" applyBorder="1" applyAlignment="1" applyProtection="1">
      <alignment horizontal="centerContinuous"/>
    </xf>
    <xf numFmtId="37" fontId="6" fillId="3" borderId="0" xfId="0" applyNumberFormat="1" applyFont="1" applyFill="1" applyBorder="1" applyAlignment="1">
      <alignment horizontal="centerContinuous"/>
    </xf>
    <xf numFmtId="3" fontId="6" fillId="5" borderId="3" xfId="1" applyNumberFormat="1" applyFont="1" applyFill="1" applyBorder="1" applyAlignment="1">
      <alignment vertical="center" wrapText="1"/>
    </xf>
    <xf numFmtId="3" fontId="6" fillId="5" borderId="5" xfId="1" applyNumberFormat="1" applyFont="1" applyFill="1" applyBorder="1" applyAlignment="1">
      <alignment vertical="center" wrapText="1"/>
    </xf>
    <xf numFmtId="4" fontId="9" fillId="5" borderId="5" xfId="0" applyNumberFormat="1" applyFont="1" applyFill="1" applyBorder="1" applyAlignment="1">
      <alignment vertical="center"/>
    </xf>
    <xf numFmtId="165" fontId="6" fillId="5" borderId="5" xfId="1" applyNumberFormat="1" applyFont="1" applyFill="1" applyBorder="1" applyAlignment="1">
      <alignment horizontal="right" vertical="center" wrapText="1"/>
    </xf>
    <xf numFmtId="3" fontId="6" fillId="5" borderId="4" xfId="1" applyNumberFormat="1" applyFont="1" applyFill="1" applyBorder="1" applyAlignment="1">
      <alignment vertical="center" wrapText="1"/>
    </xf>
    <xf numFmtId="4" fontId="9" fillId="5" borderId="4" xfId="0" applyNumberFormat="1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horizontal="right" vertical="center"/>
    </xf>
    <xf numFmtId="37" fontId="10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/>
    <xf numFmtId="4" fontId="9" fillId="5" borderId="5" xfId="0" applyNumberFormat="1" applyFont="1" applyFill="1" applyBorder="1" applyAlignment="1">
      <alignment horizontal="right" vertical="center"/>
    </xf>
    <xf numFmtId="165" fontId="6" fillId="5" borderId="5" xfId="1" applyNumberFormat="1" applyFont="1" applyFill="1" applyBorder="1" applyAlignment="1">
      <alignment vertical="center" wrapText="1"/>
    </xf>
    <xf numFmtId="4" fontId="2" fillId="0" borderId="0" xfId="0" applyNumberFormat="1" applyFont="1"/>
    <xf numFmtId="164" fontId="2" fillId="0" borderId="0" xfId="0" applyNumberFormat="1" applyFont="1"/>
    <xf numFmtId="43" fontId="2" fillId="0" borderId="0" xfId="3" applyFont="1"/>
    <xf numFmtId="43" fontId="2" fillId="0" borderId="0" xfId="0" applyNumberFormat="1" applyFont="1"/>
    <xf numFmtId="37" fontId="6" fillId="3" borderId="0" xfId="0" applyNumberFormat="1" applyFont="1" applyFill="1" applyBorder="1" applyAlignment="1" applyProtection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7" fontId="4" fillId="3" borderId="0" xfId="0" applyNumberFormat="1" applyFont="1" applyFill="1" applyBorder="1" applyAlignment="1">
      <alignment horizontal="center"/>
    </xf>
    <xf numFmtId="37" fontId="5" fillId="3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Border="1" applyAlignment="1" applyProtection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 applyProtection="1">
      <alignment horizontal="center"/>
    </xf>
  </cellXfs>
  <cellStyles count="4">
    <cellStyle name="Millares" xfId="3" builtinId="3"/>
    <cellStyle name="Millares 2" xfId="1"/>
    <cellStyle name="Normal" xfId="0" builtinId="0"/>
    <cellStyle name="Normal 8" xfId="2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44"/>
  <sheetViews>
    <sheetView showGridLines="0" tabSelected="1" topLeftCell="A100" zoomScaleNormal="100" workbookViewId="0">
      <selection activeCell="C107" sqref="C107:H107"/>
    </sheetView>
  </sheetViews>
  <sheetFormatPr baseColWidth="10" defaultRowHeight="11.25"/>
  <cols>
    <col min="1" max="1" width="3" style="1" customWidth="1"/>
    <col min="2" max="2" width="40.42578125" style="1" customWidth="1"/>
    <col min="3" max="3" width="14.28515625" style="1" bestFit="1" customWidth="1"/>
    <col min="4" max="4" width="14.85546875" style="1" customWidth="1"/>
    <col min="5" max="7" width="14.28515625" style="1" bestFit="1" customWidth="1"/>
    <col min="8" max="8" width="13.42578125" style="1" bestFit="1" customWidth="1"/>
    <col min="9" max="9" width="3.28515625" style="1" customWidth="1"/>
    <col min="10" max="10" width="11.42578125" style="1"/>
    <col min="11" max="11" width="14.7109375" style="1" bestFit="1" customWidth="1"/>
    <col min="12" max="16384" width="11.42578125" style="1"/>
  </cols>
  <sheetData>
    <row r="2" spans="2:8" ht="18">
      <c r="B2" s="29" t="s">
        <v>0</v>
      </c>
      <c r="C2" s="29"/>
      <c r="D2" s="29"/>
      <c r="E2" s="29"/>
      <c r="F2" s="29"/>
      <c r="G2" s="29"/>
      <c r="H2" s="29"/>
    </row>
    <row r="3" spans="2:8" ht="12.75">
      <c r="B3" s="30" t="s">
        <v>85</v>
      </c>
      <c r="C3" s="30"/>
      <c r="D3" s="30"/>
      <c r="E3" s="30"/>
      <c r="F3" s="30"/>
      <c r="G3" s="30"/>
      <c r="H3" s="30"/>
    </row>
    <row r="4" spans="2:8" ht="12.75">
      <c r="B4" s="30" t="s">
        <v>86</v>
      </c>
      <c r="C4" s="30"/>
      <c r="D4" s="30"/>
      <c r="E4" s="30"/>
      <c r="F4" s="30"/>
      <c r="G4" s="30"/>
      <c r="H4" s="30"/>
    </row>
    <row r="5" spans="2:8" ht="12.75">
      <c r="B5" s="30" t="s">
        <v>105</v>
      </c>
      <c r="C5" s="30"/>
      <c r="D5" s="30"/>
      <c r="E5" s="30"/>
      <c r="F5" s="30"/>
      <c r="G5" s="30"/>
      <c r="H5" s="30"/>
    </row>
    <row r="6" spans="2:8">
      <c r="B6" s="25" t="s">
        <v>87</v>
      </c>
      <c r="C6" s="25"/>
      <c r="D6" s="25"/>
      <c r="E6" s="25"/>
      <c r="F6" s="25"/>
      <c r="G6" s="25"/>
      <c r="H6" s="25"/>
    </row>
    <row r="7" spans="2:8" ht="7.5" customHeight="1">
      <c r="B7" s="7"/>
      <c r="C7" s="8"/>
      <c r="D7" s="8"/>
      <c r="E7" s="8"/>
      <c r="F7" s="8"/>
      <c r="G7" s="8"/>
      <c r="H7" s="8"/>
    </row>
    <row r="8" spans="2:8">
      <c r="B8" s="26" t="s">
        <v>7</v>
      </c>
      <c r="C8" s="28" t="s">
        <v>10</v>
      </c>
      <c r="D8" s="28"/>
      <c r="E8" s="28"/>
      <c r="F8" s="28"/>
      <c r="G8" s="28"/>
      <c r="H8" s="28" t="s">
        <v>4</v>
      </c>
    </row>
    <row r="9" spans="2:8" ht="22.5">
      <c r="B9" s="27"/>
      <c r="C9" s="3" t="s">
        <v>88</v>
      </c>
      <c r="D9" s="3" t="s">
        <v>9</v>
      </c>
      <c r="E9" s="3" t="s">
        <v>1</v>
      </c>
      <c r="F9" s="3" t="s">
        <v>2</v>
      </c>
      <c r="G9" s="3" t="s">
        <v>3</v>
      </c>
      <c r="H9" s="28"/>
    </row>
    <row r="10" spans="2:8">
      <c r="B10" s="9"/>
      <c r="C10" s="9"/>
      <c r="D10" s="9"/>
      <c r="E10" s="9"/>
      <c r="F10" s="9"/>
      <c r="G10" s="9"/>
      <c r="H10" s="9"/>
    </row>
    <row r="11" spans="2:8">
      <c r="B11" s="10" t="s">
        <v>89</v>
      </c>
      <c r="C11" s="11">
        <v>47514320377</v>
      </c>
      <c r="D11" s="11">
        <v>-682033916.03999984</v>
      </c>
      <c r="E11" s="11">
        <v>46832286460.960007</v>
      </c>
      <c r="F11" s="11">
        <v>46837301767.920006</v>
      </c>
      <c r="G11" s="11">
        <v>45164631286.340027</v>
      </c>
      <c r="H11" s="12">
        <f>E11-F11</f>
        <v>-5015306.9599990845</v>
      </c>
    </row>
    <row r="12" spans="2:8">
      <c r="B12" s="10" t="s">
        <v>90</v>
      </c>
      <c r="C12" s="11">
        <v>662114659</v>
      </c>
      <c r="D12" s="11">
        <v>0</v>
      </c>
      <c r="E12" s="11">
        <v>662114659</v>
      </c>
      <c r="F12" s="11">
        <v>662114659</v>
      </c>
      <c r="G12" s="11">
        <v>662114659</v>
      </c>
      <c r="H12" s="12">
        <f t="shared" ref="H12:H14" si="0">E12-F12</f>
        <v>0</v>
      </c>
    </row>
    <row r="13" spans="2:8">
      <c r="B13" s="10" t="s">
        <v>91</v>
      </c>
      <c r="C13" s="11">
        <v>1021349696</v>
      </c>
      <c r="D13" s="11">
        <v>0</v>
      </c>
      <c r="E13" s="11">
        <v>1021349696</v>
      </c>
      <c r="F13" s="11">
        <v>1021349696</v>
      </c>
      <c r="G13" s="11">
        <v>1010828969.5</v>
      </c>
      <c r="H13" s="12">
        <f t="shared" si="0"/>
        <v>0</v>
      </c>
    </row>
    <row r="14" spans="2:8">
      <c r="B14" s="10" t="s">
        <v>92</v>
      </c>
      <c r="C14" s="11">
        <v>2567248773</v>
      </c>
      <c r="D14" s="11">
        <v>955378108.29999995</v>
      </c>
      <c r="E14" s="11">
        <v>3522626881.3000002</v>
      </c>
      <c r="F14" s="11">
        <v>3522603725.8099999</v>
      </c>
      <c r="G14" s="11">
        <v>3476120055.8899999</v>
      </c>
      <c r="H14" s="12">
        <f t="shared" si="0"/>
        <v>23155.490000247955</v>
      </c>
    </row>
    <row r="15" spans="2:8">
      <c r="B15" s="13"/>
      <c r="C15" s="14"/>
      <c r="D15" s="15"/>
      <c r="E15" s="14"/>
      <c r="F15" s="14"/>
      <c r="G15" s="14"/>
      <c r="H15" s="12"/>
    </row>
    <row r="16" spans="2:8">
      <c r="B16" s="16" t="s">
        <v>84</v>
      </c>
      <c r="C16" s="17">
        <f>SUM(C11:C15)</f>
        <v>51765033505</v>
      </c>
      <c r="D16" s="17">
        <f t="shared" ref="D16:H16" si="1">SUM(D11:D15)</f>
        <v>273344192.26000011</v>
      </c>
      <c r="E16" s="17">
        <f t="shared" si="1"/>
        <v>52038377697.26001</v>
      </c>
      <c r="F16" s="17">
        <f t="shared" si="1"/>
        <v>52043369848.730003</v>
      </c>
      <c r="G16" s="17">
        <f t="shared" si="1"/>
        <v>50313694970.730026</v>
      </c>
      <c r="H16" s="17">
        <f t="shared" si="1"/>
        <v>-4992151.4699988365</v>
      </c>
    </row>
    <row r="17" spans="2:15">
      <c r="J17" s="21"/>
      <c r="K17" s="21"/>
      <c r="L17" s="21"/>
      <c r="M17" s="21"/>
      <c r="N17" s="21"/>
      <c r="O17" s="21"/>
    </row>
    <row r="18" spans="2:15" ht="18">
      <c r="B18" s="31" t="s">
        <v>0</v>
      </c>
      <c r="C18" s="31"/>
      <c r="D18" s="31"/>
      <c r="E18" s="31"/>
      <c r="F18" s="31"/>
      <c r="G18" s="31"/>
      <c r="H18" s="31"/>
      <c r="K18" s="23"/>
    </row>
    <row r="19" spans="2:15" ht="12.75">
      <c r="B19" s="34" t="s">
        <v>85</v>
      </c>
      <c r="C19" s="34"/>
      <c r="D19" s="34"/>
      <c r="E19" s="34"/>
      <c r="F19" s="34"/>
      <c r="G19" s="34"/>
      <c r="H19" s="34"/>
    </row>
    <row r="20" spans="2:15" ht="12.75">
      <c r="B20" s="34" t="s">
        <v>86</v>
      </c>
      <c r="C20" s="34"/>
      <c r="D20" s="34"/>
      <c r="E20" s="34"/>
      <c r="F20" s="34"/>
      <c r="G20" s="34"/>
      <c r="H20" s="34"/>
    </row>
    <row r="21" spans="2:15" ht="12.75">
      <c r="B21" s="30" t="s">
        <v>105</v>
      </c>
      <c r="C21" s="30"/>
      <c r="D21" s="30"/>
      <c r="E21" s="30"/>
      <c r="F21" s="30"/>
      <c r="G21" s="30"/>
      <c r="H21" s="30"/>
      <c r="K21" s="24"/>
    </row>
    <row r="22" spans="2:15">
      <c r="B22" s="32" t="s">
        <v>87</v>
      </c>
      <c r="C22" s="32"/>
      <c r="D22" s="32"/>
      <c r="E22" s="32"/>
      <c r="F22" s="32"/>
      <c r="G22" s="32"/>
      <c r="H22" s="32"/>
    </row>
    <row r="23" spans="2:15" ht="6.75" customHeight="1">
      <c r="B23" s="33"/>
      <c r="C23" s="33"/>
      <c r="D23" s="33"/>
      <c r="E23" s="33"/>
      <c r="F23" s="33"/>
      <c r="G23" s="33"/>
      <c r="H23" s="33"/>
    </row>
    <row r="24" spans="2:15">
      <c r="B24" s="28" t="s">
        <v>7</v>
      </c>
      <c r="C24" s="28" t="s">
        <v>8</v>
      </c>
      <c r="D24" s="28" t="s">
        <v>10</v>
      </c>
      <c r="E24" s="28"/>
      <c r="F24" s="28"/>
      <c r="G24" s="28"/>
      <c r="H24" s="28" t="s">
        <v>4</v>
      </c>
    </row>
    <row r="25" spans="2:15" ht="22.5">
      <c r="B25" s="28"/>
      <c r="C25" s="3" t="s">
        <v>88</v>
      </c>
      <c r="D25" s="3" t="s">
        <v>9</v>
      </c>
      <c r="E25" s="3" t="s">
        <v>1</v>
      </c>
      <c r="F25" s="3" t="s">
        <v>2</v>
      </c>
      <c r="G25" s="3" t="s">
        <v>3</v>
      </c>
      <c r="H25" s="28"/>
    </row>
    <row r="26" spans="2:15" ht="12.75" customHeight="1">
      <c r="B26" s="4" t="s">
        <v>90</v>
      </c>
      <c r="C26" s="5">
        <v>662114659</v>
      </c>
      <c r="D26" s="5">
        <v>0</v>
      </c>
      <c r="E26" s="5">
        <v>662114659</v>
      </c>
      <c r="F26" s="5">
        <v>662114659</v>
      </c>
      <c r="G26" s="5">
        <v>662114659</v>
      </c>
      <c r="H26" s="5">
        <f>E26-F26</f>
        <v>0</v>
      </c>
    </row>
    <row r="27" spans="2:15">
      <c r="B27" s="4" t="s">
        <v>91</v>
      </c>
      <c r="C27" s="5">
        <v>1021349696</v>
      </c>
      <c r="D27" s="5">
        <v>0</v>
      </c>
      <c r="E27" s="5">
        <v>1021349696</v>
      </c>
      <c r="F27" s="5">
        <v>1021349696</v>
      </c>
      <c r="G27" s="5">
        <v>1010828969.5</v>
      </c>
      <c r="H27" s="5">
        <f t="shared" ref="H27:H90" si="2">E27-F27</f>
        <v>0</v>
      </c>
    </row>
    <row r="28" spans="2:15">
      <c r="B28" s="4" t="s">
        <v>12</v>
      </c>
      <c r="C28" s="5">
        <v>75737603</v>
      </c>
      <c r="D28" s="5">
        <v>-20805714.300000001</v>
      </c>
      <c r="E28" s="5">
        <v>54931888.700000003</v>
      </c>
      <c r="F28" s="5">
        <v>54871075.210000001</v>
      </c>
      <c r="G28" s="5">
        <v>48149542.640000001</v>
      </c>
      <c r="H28" s="5">
        <f t="shared" si="2"/>
        <v>60813.490000002086</v>
      </c>
    </row>
    <row r="29" spans="2:15">
      <c r="B29" s="4" t="s">
        <v>13</v>
      </c>
      <c r="C29" s="5">
        <v>52191164</v>
      </c>
      <c r="D29" s="5">
        <v>-10065607.23</v>
      </c>
      <c r="E29" s="5">
        <v>42125556.770000003</v>
      </c>
      <c r="F29" s="5">
        <v>42093980.859999999</v>
      </c>
      <c r="G29" s="5">
        <v>36250385.979999997</v>
      </c>
      <c r="H29" s="5">
        <f t="shared" si="2"/>
        <v>31575.910000003874</v>
      </c>
    </row>
    <row r="30" spans="2:15">
      <c r="B30" s="4" t="s">
        <v>14</v>
      </c>
      <c r="C30" s="5">
        <v>44835693</v>
      </c>
      <c r="D30" s="5">
        <v>-13875735.16</v>
      </c>
      <c r="E30" s="5">
        <v>30959957.84</v>
      </c>
      <c r="F30" s="5">
        <v>30939873.190000001</v>
      </c>
      <c r="G30" s="5">
        <v>26600231.73</v>
      </c>
      <c r="H30" s="5">
        <f t="shared" si="2"/>
        <v>20084.64999999851</v>
      </c>
    </row>
    <row r="31" spans="2:15">
      <c r="B31" s="4" t="s">
        <v>15</v>
      </c>
      <c r="C31" s="5">
        <v>514313858</v>
      </c>
      <c r="D31" s="5">
        <v>-215284226.75</v>
      </c>
      <c r="E31" s="5">
        <v>299029631.25</v>
      </c>
      <c r="F31" s="5">
        <v>298933337.92000002</v>
      </c>
      <c r="G31" s="5">
        <v>245751705.21000001</v>
      </c>
      <c r="H31" s="5">
        <f t="shared" si="2"/>
        <v>96293.329999983311</v>
      </c>
    </row>
    <row r="32" spans="2:15">
      <c r="B32" s="4" t="s">
        <v>16</v>
      </c>
      <c r="C32" s="5">
        <v>927870350</v>
      </c>
      <c r="D32" s="5">
        <v>-194952178.38</v>
      </c>
      <c r="E32" s="5">
        <v>732918171.62</v>
      </c>
      <c r="F32" s="5">
        <v>738905184.41999996</v>
      </c>
      <c r="G32" s="5">
        <v>608090005.19000006</v>
      </c>
      <c r="H32" s="5">
        <f t="shared" si="2"/>
        <v>-5987012.7999999523</v>
      </c>
    </row>
    <row r="33" spans="2:8">
      <c r="B33" s="4" t="s">
        <v>17</v>
      </c>
      <c r="C33" s="5">
        <v>391292299</v>
      </c>
      <c r="D33" s="5">
        <v>-8697324.1600000001</v>
      </c>
      <c r="E33" s="5">
        <v>382594974.83999997</v>
      </c>
      <c r="F33" s="5">
        <v>382559242.67000002</v>
      </c>
      <c r="G33" s="5">
        <v>342664813.80000001</v>
      </c>
      <c r="H33" s="5">
        <f t="shared" si="2"/>
        <v>35732.169999957085</v>
      </c>
    </row>
    <row r="34" spans="2:8">
      <c r="B34" s="4" t="s">
        <v>18</v>
      </c>
      <c r="C34" s="5">
        <v>959182597</v>
      </c>
      <c r="D34" s="5">
        <v>-362565336.38</v>
      </c>
      <c r="E34" s="5">
        <v>596617260.62</v>
      </c>
      <c r="F34" s="5">
        <v>596581357.36000001</v>
      </c>
      <c r="G34" s="5">
        <v>483742235.43000001</v>
      </c>
      <c r="H34" s="5">
        <f t="shared" si="2"/>
        <v>35903.259999990463</v>
      </c>
    </row>
    <row r="35" spans="2:8">
      <c r="B35" s="4" t="s">
        <v>19</v>
      </c>
      <c r="C35" s="5">
        <v>215765690</v>
      </c>
      <c r="D35" s="5">
        <v>-91162606.950000003</v>
      </c>
      <c r="E35" s="5">
        <v>124603083.05</v>
      </c>
      <c r="F35" s="5">
        <v>124565394.7</v>
      </c>
      <c r="G35" s="5">
        <v>92943615.510000005</v>
      </c>
      <c r="H35" s="5">
        <f t="shared" si="2"/>
        <v>37688.34999999404</v>
      </c>
    </row>
    <row r="36" spans="2:8">
      <c r="B36" s="4" t="s">
        <v>20</v>
      </c>
      <c r="C36" s="5">
        <v>114490732</v>
      </c>
      <c r="D36" s="5">
        <v>-60040050.409999996</v>
      </c>
      <c r="E36" s="5">
        <v>54450681.590000004</v>
      </c>
      <c r="F36" s="5">
        <v>54420823.130000003</v>
      </c>
      <c r="G36" s="5">
        <v>41278771.07</v>
      </c>
      <c r="H36" s="5">
        <f t="shared" si="2"/>
        <v>29858.460000000894</v>
      </c>
    </row>
    <row r="37" spans="2:8">
      <c r="B37" s="4" t="s">
        <v>21</v>
      </c>
      <c r="C37" s="5">
        <v>17022848900</v>
      </c>
      <c r="D37" s="5">
        <v>1181901356.48</v>
      </c>
      <c r="E37" s="5">
        <v>18204750256.48</v>
      </c>
      <c r="F37" s="5">
        <v>18204789799.529999</v>
      </c>
      <c r="G37" s="5">
        <v>18093783368.32</v>
      </c>
      <c r="H37" s="5">
        <f t="shared" si="2"/>
        <v>-39543.049999237061</v>
      </c>
    </row>
    <row r="38" spans="2:8">
      <c r="B38" s="4" t="s">
        <v>22</v>
      </c>
      <c r="C38" s="5">
        <v>839258617</v>
      </c>
      <c r="D38" s="5">
        <v>-584695031.13</v>
      </c>
      <c r="E38" s="5">
        <v>254563585.87</v>
      </c>
      <c r="F38" s="5">
        <v>254563585.87</v>
      </c>
      <c r="G38" s="5">
        <v>234783148.74000001</v>
      </c>
      <c r="H38" s="5">
        <f t="shared" si="2"/>
        <v>0</v>
      </c>
    </row>
    <row r="39" spans="2:8">
      <c r="B39" s="4" t="s">
        <v>23</v>
      </c>
      <c r="C39" s="5">
        <v>39263162</v>
      </c>
      <c r="D39" s="5">
        <v>-23150623.66</v>
      </c>
      <c r="E39" s="5">
        <v>16112538.34</v>
      </c>
      <c r="F39" s="5">
        <v>16101223.51</v>
      </c>
      <c r="G39" s="5">
        <v>10162552.279999999</v>
      </c>
      <c r="H39" s="5">
        <f t="shared" si="2"/>
        <v>11314.830000000075</v>
      </c>
    </row>
    <row r="40" spans="2:8">
      <c r="B40" s="4" t="s">
        <v>24</v>
      </c>
      <c r="C40" s="5">
        <v>2212578374</v>
      </c>
      <c r="D40" s="5">
        <v>-459512026.44999999</v>
      </c>
      <c r="E40" s="5">
        <v>1753066347.55</v>
      </c>
      <c r="F40" s="5">
        <v>1753010411.79</v>
      </c>
      <c r="G40" s="5">
        <v>1426965890.8299999</v>
      </c>
      <c r="H40" s="5">
        <f t="shared" si="2"/>
        <v>55935.759999990463</v>
      </c>
    </row>
    <row r="41" spans="2:8">
      <c r="B41" s="4" t="s">
        <v>25</v>
      </c>
      <c r="C41" s="5">
        <v>2938023984</v>
      </c>
      <c r="D41" s="5">
        <v>1332521407.03</v>
      </c>
      <c r="E41" s="5">
        <v>4270545391.0300002</v>
      </c>
      <c r="F41" s="5">
        <v>4270545391.0300002</v>
      </c>
      <c r="G41" s="5">
        <v>4264595529.0900002</v>
      </c>
      <c r="H41" s="5">
        <f t="shared" si="2"/>
        <v>0</v>
      </c>
    </row>
    <row r="42" spans="2:8" ht="22.5">
      <c r="B42" s="4" t="s">
        <v>26</v>
      </c>
      <c r="C42" s="5">
        <v>102605189</v>
      </c>
      <c r="D42" s="5">
        <v>-17751171.68</v>
      </c>
      <c r="E42" s="5">
        <v>84854017.319999993</v>
      </c>
      <c r="F42" s="5">
        <v>84825725.909999996</v>
      </c>
      <c r="G42" s="5">
        <v>72045671.879999995</v>
      </c>
      <c r="H42" s="5">
        <f t="shared" si="2"/>
        <v>28291.409999996424</v>
      </c>
    </row>
    <row r="43" spans="2:8">
      <c r="B43" s="4" t="s">
        <v>27</v>
      </c>
      <c r="C43" s="5">
        <v>70368152</v>
      </c>
      <c r="D43" s="5">
        <v>-3412245.14</v>
      </c>
      <c r="E43" s="5">
        <v>66955906.859999999</v>
      </c>
      <c r="F43" s="5">
        <v>66887485.759999998</v>
      </c>
      <c r="G43" s="5">
        <v>57627585.200000003</v>
      </c>
      <c r="H43" s="5">
        <f t="shared" si="2"/>
        <v>68421.10000000149</v>
      </c>
    </row>
    <row r="44" spans="2:8">
      <c r="B44" s="4" t="s">
        <v>28</v>
      </c>
      <c r="C44" s="5">
        <v>184077346</v>
      </c>
      <c r="D44" s="5">
        <v>-122690781.90000001</v>
      </c>
      <c r="E44" s="5">
        <v>61386564.100000001</v>
      </c>
      <c r="F44" s="5">
        <v>61354773.850000001</v>
      </c>
      <c r="G44" s="5">
        <v>50112883.859999999</v>
      </c>
      <c r="H44" s="5">
        <f t="shared" si="2"/>
        <v>31790.25</v>
      </c>
    </row>
    <row r="45" spans="2:8">
      <c r="B45" s="4" t="s">
        <v>29</v>
      </c>
      <c r="C45" s="5">
        <v>142171598</v>
      </c>
      <c r="D45" s="5">
        <v>-41389587.759999998</v>
      </c>
      <c r="E45" s="5">
        <v>100782010.23999999</v>
      </c>
      <c r="F45" s="5">
        <v>100747988.29000001</v>
      </c>
      <c r="G45" s="5">
        <v>79392383.159999996</v>
      </c>
      <c r="H45" s="5">
        <f t="shared" si="2"/>
        <v>34021.949999988079</v>
      </c>
    </row>
    <row r="46" spans="2:8">
      <c r="B46" s="4" t="s">
        <v>5</v>
      </c>
      <c r="C46" s="5">
        <v>711048051</v>
      </c>
      <c r="D46" s="5">
        <v>-430347179.81</v>
      </c>
      <c r="E46" s="5">
        <v>280700871.19</v>
      </c>
      <c r="F46" s="5">
        <v>280700871.19</v>
      </c>
      <c r="G46" s="5">
        <v>279124359.29000002</v>
      </c>
      <c r="H46" s="5">
        <f t="shared" si="2"/>
        <v>0</v>
      </c>
    </row>
    <row r="47" spans="2:8">
      <c r="B47" s="4" t="s">
        <v>30</v>
      </c>
      <c r="C47" s="5">
        <v>9381018383</v>
      </c>
      <c r="D47" s="5">
        <v>263334751</v>
      </c>
      <c r="E47" s="5">
        <v>9644353134</v>
      </c>
      <c r="F47" s="5">
        <v>9644353134</v>
      </c>
      <c r="G47" s="5">
        <v>9644353134</v>
      </c>
      <c r="H47" s="5">
        <f t="shared" si="2"/>
        <v>0</v>
      </c>
    </row>
    <row r="48" spans="2:8">
      <c r="B48" s="4" t="s">
        <v>31</v>
      </c>
      <c r="C48" s="5">
        <v>66805240</v>
      </c>
      <c r="D48" s="5">
        <v>-66805240</v>
      </c>
      <c r="E48" s="5">
        <v>0</v>
      </c>
      <c r="F48" s="5">
        <v>0</v>
      </c>
      <c r="G48" s="5">
        <v>0</v>
      </c>
      <c r="H48" s="5">
        <f t="shared" si="2"/>
        <v>0</v>
      </c>
    </row>
    <row r="49" spans="2:8">
      <c r="B49" s="4" t="s">
        <v>32</v>
      </c>
      <c r="C49" s="5">
        <v>2333364290</v>
      </c>
      <c r="D49" s="5">
        <v>-517992310.42000002</v>
      </c>
      <c r="E49" s="5">
        <v>1815371979.5799999</v>
      </c>
      <c r="F49" s="5">
        <v>1815371979.5799999</v>
      </c>
      <c r="G49" s="5">
        <v>1812781167.8299999</v>
      </c>
      <c r="H49" s="5">
        <f t="shared" si="2"/>
        <v>0</v>
      </c>
    </row>
    <row r="50" spans="2:8">
      <c r="B50" s="4" t="s">
        <v>33</v>
      </c>
      <c r="C50" s="5">
        <v>8977946</v>
      </c>
      <c r="D50" s="5">
        <v>-8977946</v>
      </c>
      <c r="E50" s="5">
        <v>0</v>
      </c>
      <c r="F50" s="5">
        <v>0</v>
      </c>
      <c r="G50" s="5">
        <v>0</v>
      </c>
      <c r="H50" s="5">
        <f t="shared" si="2"/>
        <v>0</v>
      </c>
    </row>
    <row r="51" spans="2:8">
      <c r="B51" s="4" t="s">
        <v>34</v>
      </c>
      <c r="C51" s="5">
        <v>28361992</v>
      </c>
      <c r="D51" s="5">
        <v>480079.03</v>
      </c>
      <c r="E51" s="5">
        <v>28842071.030000001</v>
      </c>
      <c r="F51" s="5">
        <v>28831710.120000001</v>
      </c>
      <c r="G51" s="5">
        <v>23514565.210000001</v>
      </c>
      <c r="H51" s="5">
        <f t="shared" si="2"/>
        <v>10360.910000000149</v>
      </c>
    </row>
    <row r="52" spans="2:8" ht="22.5">
      <c r="B52" s="4" t="s">
        <v>35</v>
      </c>
      <c r="C52" s="5">
        <v>278031306</v>
      </c>
      <c r="D52" s="5">
        <v>2001886.27</v>
      </c>
      <c r="E52" s="5">
        <v>280033192.26999998</v>
      </c>
      <c r="F52" s="5">
        <v>280013247.60000002</v>
      </c>
      <c r="G52" s="5">
        <v>273201773.93000001</v>
      </c>
      <c r="H52" s="5">
        <f t="shared" si="2"/>
        <v>19944.669999957085</v>
      </c>
    </row>
    <row r="53" spans="2:8">
      <c r="B53" s="4" t="s">
        <v>36</v>
      </c>
      <c r="C53" s="5">
        <v>58047893</v>
      </c>
      <c r="D53" s="5">
        <v>-18728071.050000001</v>
      </c>
      <c r="E53" s="5">
        <v>39319821.950000003</v>
      </c>
      <c r="F53" s="5">
        <v>39314421.75</v>
      </c>
      <c r="G53" s="5">
        <v>34272368.579999998</v>
      </c>
      <c r="H53" s="5">
        <f t="shared" si="2"/>
        <v>5400.2000000029802</v>
      </c>
    </row>
    <row r="54" spans="2:8" ht="22.5">
      <c r="B54" s="4" t="s">
        <v>37</v>
      </c>
      <c r="C54" s="5">
        <v>19275742</v>
      </c>
      <c r="D54" s="5">
        <v>-2570073.02</v>
      </c>
      <c r="E54" s="5">
        <v>16705668.98</v>
      </c>
      <c r="F54" s="5">
        <v>16689075.51</v>
      </c>
      <c r="G54" s="5">
        <v>14340657.539999999</v>
      </c>
      <c r="H54" s="5">
        <f t="shared" si="2"/>
        <v>16593.470000000671</v>
      </c>
    </row>
    <row r="55" spans="2:8">
      <c r="B55" s="4" t="s">
        <v>38</v>
      </c>
      <c r="C55" s="5">
        <v>42338115</v>
      </c>
      <c r="D55" s="5">
        <v>-4333336.1100000003</v>
      </c>
      <c r="E55" s="5">
        <v>38004778.890000001</v>
      </c>
      <c r="F55" s="5">
        <v>37994134.579999998</v>
      </c>
      <c r="G55" s="5">
        <v>33729499</v>
      </c>
      <c r="H55" s="5">
        <f t="shared" si="2"/>
        <v>10644.310000002384</v>
      </c>
    </row>
    <row r="56" spans="2:8">
      <c r="B56" s="4" t="s">
        <v>39</v>
      </c>
      <c r="C56" s="5">
        <v>13973480</v>
      </c>
      <c r="D56" s="5">
        <v>-261199.45</v>
      </c>
      <c r="E56" s="5">
        <v>13712280.550000001</v>
      </c>
      <c r="F56" s="5">
        <v>13702742.199999999</v>
      </c>
      <c r="G56" s="5">
        <v>11953355.74</v>
      </c>
      <c r="H56" s="5">
        <f t="shared" si="2"/>
        <v>9538.3500000014901</v>
      </c>
    </row>
    <row r="57" spans="2:8">
      <c r="B57" s="4" t="s">
        <v>6</v>
      </c>
      <c r="C57" s="5">
        <v>25388054</v>
      </c>
      <c r="D57" s="5">
        <v>-457143.1</v>
      </c>
      <c r="E57" s="5">
        <v>24930910.899999999</v>
      </c>
      <c r="F57" s="5">
        <v>24923844.09</v>
      </c>
      <c r="G57" s="5">
        <v>21453854.710000001</v>
      </c>
      <c r="H57" s="5">
        <f t="shared" si="2"/>
        <v>7066.8099999986589</v>
      </c>
    </row>
    <row r="58" spans="2:8">
      <c r="B58" s="4" t="s">
        <v>40</v>
      </c>
      <c r="C58" s="5">
        <v>2120581395</v>
      </c>
      <c r="D58" s="5">
        <v>406000401.66000003</v>
      </c>
      <c r="E58" s="5">
        <v>2526581796.6599998</v>
      </c>
      <c r="F58" s="5">
        <v>2526581796.6599998</v>
      </c>
      <c r="G58" s="5">
        <v>2526581796.6599998</v>
      </c>
      <c r="H58" s="5">
        <f t="shared" si="2"/>
        <v>0</v>
      </c>
    </row>
    <row r="59" spans="2:8" ht="22.5">
      <c r="B59" s="4" t="s">
        <v>41</v>
      </c>
      <c r="C59" s="5">
        <v>821281667</v>
      </c>
      <c r="D59" s="5">
        <v>-150371467.81</v>
      </c>
      <c r="E59" s="5">
        <v>670910199.19000006</v>
      </c>
      <c r="F59" s="5">
        <v>670867167.91999996</v>
      </c>
      <c r="G59" s="5">
        <v>584227957.73000002</v>
      </c>
      <c r="H59" s="5">
        <f t="shared" si="2"/>
        <v>43031.270000100136</v>
      </c>
    </row>
    <row r="60" spans="2:8">
      <c r="B60" s="4" t="s">
        <v>42</v>
      </c>
      <c r="C60" s="5">
        <v>214743555</v>
      </c>
      <c r="D60" s="5">
        <v>0</v>
      </c>
      <c r="E60" s="5">
        <v>214743555</v>
      </c>
      <c r="F60" s="5">
        <v>214743555</v>
      </c>
      <c r="G60" s="5">
        <v>213133021</v>
      </c>
      <c r="H60" s="5">
        <f t="shared" si="2"/>
        <v>0</v>
      </c>
    </row>
    <row r="61" spans="2:8">
      <c r="B61" s="4" t="s">
        <v>43</v>
      </c>
      <c r="C61" s="5">
        <v>71084286</v>
      </c>
      <c r="D61" s="5">
        <v>0</v>
      </c>
      <c r="E61" s="5">
        <v>71084286</v>
      </c>
      <c r="F61" s="5">
        <v>71084286</v>
      </c>
      <c r="G61" s="5">
        <v>69725564</v>
      </c>
      <c r="H61" s="5">
        <f t="shared" si="2"/>
        <v>0</v>
      </c>
    </row>
    <row r="62" spans="2:8" ht="22.5">
      <c r="B62" s="4" t="s">
        <v>44</v>
      </c>
      <c r="C62" s="5">
        <v>77824413</v>
      </c>
      <c r="D62" s="5">
        <v>0</v>
      </c>
      <c r="E62" s="5">
        <v>77824413</v>
      </c>
      <c r="F62" s="5">
        <v>77824413</v>
      </c>
      <c r="G62" s="5">
        <v>77195130.5</v>
      </c>
      <c r="H62" s="5">
        <f t="shared" si="2"/>
        <v>0</v>
      </c>
    </row>
    <row r="63" spans="2:8">
      <c r="B63" s="4" t="s">
        <v>45</v>
      </c>
      <c r="C63" s="5">
        <v>16563939</v>
      </c>
      <c r="D63" s="5">
        <v>-891111</v>
      </c>
      <c r="E63" s="5">
        <v>15672828</v>
      </c>
      <c r="F63" s="5">
        <v>15672828</v>
      </c>
      <c r="G63" s="5">
        <v>15672828</v>
      </c>
      <c r="H63" s="5">
        <f t="shared" si="2"/>
        <v>0</v>
      </c>
    </row>
    <row r="64" spans="2:8">
      <c r="B64" s="4" t="s">
        <v>82</v>
      </c>
      <c r="C64" s="5">
        <v>9548466</v>
      </c>
      <c r="D64" s="5">
        <v>-1729193.93</v>
      </c>
      <c r="E64" s="5">
        <v>7819272.0700000003</v>
      </c>
      <c r="F64" s="5">
        <v>7812252.5499999998</v>
      </c>
      <c r="G64" s="5">
        <v>6377268.9699999997</v>
      </c>
      <c r="H64" s="5">
        <f t="shared" si="2"/>
        <v>7019.5200000004843</v>
      </c>
    </row>
    <row r="65" spans="2:8">
      <c r="B65" s="4" t="s">
        <v>11</v>
      </c>
      <c r="C65" s="5">
        <v>112877586</v>
      </c>
      <c r="D65" s="5">
        <v>-4576451</v>
      </c>
      <c r="E65" s="5">
        <v>108301135</v>
      </c>
      <c r="F65" s="5">
        <v>108301135</v>
      </c>
      <c r="G65" s="5">
        <v>107909858</v>
      </c>
      <c r="H65" s="5">
        <f t="shared" si="2"/>
        <v>0</v>
      </c>
    </row>
    <row r="66" spans="2:8">
      <c r="B66" s="4" t="s">
        <v>83</v>
      </c>
      <c r="C66" s="5">
        <v>43542949</v>
      </c>
      <c r="D66" s="5">
        <v>-22084898.739999998</v>
      </c>
      <c r="E66" s="5">
        <v>21458050.260000002</v>
      </c>
      <c r="F66" s="5">
        <v>21445315.93</v>
      </c>
      <c r="G66" s="5">
        <v>17662169.100000001</v>
      </c>
      <c r="H66" s="5">
        <f t="shared" si="2"/>
        <v>12734.330000001937</v>
      </c>
    </row>
    <row r="67" spans="2:8">
      <c r="B67" s="4" t="s">
        <v>46</v>
      </c>
      <c r="C67" s="5">
        <v>61346915</v>
      </c>
      <c r="D67" s="5">
        <v>370193.33</v>
      </c>
      <c r="E67" s="5">
        <v>61717108.329999998</v>
      </c>
      <c r="F67" s="5">
        <v>61697628.850000001</v>
      </c>
      <c r="G67" s="5">
        <v>51691392.950000003</v>
      </c>
      <c r="H67" s="5">
        <f t="shared" si="2"/>
        <v>19479.479999996722</v>
      </c>
    </row>
    <row r="68" spans="2:8">
      <c r="B68" s="4" t="s">
        <v>47</v>
      </c>
      <c r="C68" s="5">
        <v>31712963</v>
      </c>
      <c r="D68" s="5">
        <v>-2804018.43</v>
      </c>
      <c r="E68" s="5">
        <v>28908944.57</v>
      </c>
      <c r="F68" s="5">
        <v>28903029.48</v>
      </c>
      <c r="G68" s="5">
        <v>25116450.920000002</v>
      </c>
      <c r="H68" s="5">
        <f t="shared" si="2"/>
        <v>5915.089999999851</v>
      </c>
    </row>
    <row r="69" spans="2:8">
      <c r="B69" s="4" t="s">
        <v>48</v>
      </c>
      <c r="C69" s="5">
        <v>897422193</v>
      </c>
      <c r="D69" s="5">
        <v>-16240015.060000001</v>
      </c>
      <c r="E69" s="5">
        <v>881182177.94000006</v>
      </c>
      <c r="F69" s="5">
        <v>881182177.94000006</v>
      </c>
      <c r="G69" s="5">
        <v>870329276.44000006</v>
      </c>
      <c r="H69" s="5">
        <f t="shared" si="2"/>
        <v>0</v>
      </c>
    </row>
    <row r="70" spans="2:8" ht="22.5">
      <c r="B70" s="4" t="s">
        <v>49</v>
      </c>
      <c r="C70" s="5">
        <v>188309498</v>
      </c>
      <c r="D70" s="5">
        <v>-277250.32</v>
      </c>
      <c r="E70" s="5">
        <v>188032247.68000001</v>
      </c>
      <c r="F70" s="5">
        <v>188032247.68000001</v>
      </c>
      <c r="G70" s="5">
        <v>185121172.68000001</v>
      </c>
      <c r="H70" s="5">
        <f t="shared" si="2"/>
        <v>0</v>
      </c>
    </row>
    <row r="71" spans="2:8">
      <c r="B71" s="4" t="s">
        <v>50</v>
      </c>
      <c r="C71" s="5">
        <v>22515975</v>
      </c>
      <c r="D71" s="5">
        <v>28649993</v>
      </c>
      <c r="E71" s="5">
        <v>51165968</v>
      </c>
      <c r="F71" s="5">
        <v>51165968</v>
      </c>
      <c r="G71" s="5">
        <v>51165968</v>
      </c>
      <c r="H71" s="5">
        <f t="shared" si="2"/>
        <v>0</v>
      </c>
    </row>
    <row r="72" spans="2:8" ht="22.5">
      <c r="B72" s="4" t="s">
        <v>51</v>
      </c>
      <c r="C72" s="5">
        <v>608239314</v>
      </c>
      <c r="D72" s="5">
        <v>98373474.510000005</v>
      </c>
      <c r="E72" s="5">
        <v>706612788.50999999</v>
      </c>
      <c r="F72" s="5">
        <v>706612788.50999999</v>
      </c>
      <c r="G72" s="5">
        <v>701021341.50999999</v>
      </c>
      <c r="H72" s="5">
        <f t="shared" si="2"/>
        <v>0</v>
      </c>
    </row>
    <row r="73" spans="2:8" ht="22.5">
      <c r="B73" s="4" t="s">
        <v>81</v>
      </c>
      <c r="C73" s="5">
        <v>174355259</v>
      </c>
      <c r="D73" s="5">
        <v>-28174659.02</v>
      </c>
      <c r="E73" s="5">
        <v>146180599.97999999</v>
      </c>
      <c r="F73" s="5">
        <v>146180599.97999999</v>
      </c>
      <c r="G73" s="5">
        <v>145618619.97999999</v>
      </c>
      <c r="H73" s="5">
        <f t="shared" si="2"/>
        <v>0</v>
      </c>
    </row>
    <row r="74" spans="2:8" ht="22.5">
      <c r="B74" s="4" t="s">
        <v>52</v>
      </c>
      <c r="C74" s="5">
        <v>410826808</v>
      </c>
      <c r="D74" s="5">
        <v>-159735669.65000001</v>
      </c>
      <c r="E74" s="5">
        <v>251091138.34999999</v>
      </c>
      <c r="F74" s="5">
        <v>251091138.34999999</v>
      </c>
      <c r="G74" s="5">
        <v>250687517.91</v>
      </c>
      <c r="H74" s="5">
        <f t="shared" si="2"/>
        <v>0</v>
      </c>
    </row>
    <row r="75" spans="2:8" ht="22.5">
      <c r="B75" s="4" t="s">
        <v>53</v>
      </c>
      <c r="C75" s="5">
        <v>53960993</v>
      </c>
      <c r="D75" s="5">
        <v>1940895</v>
      </c>
      <c r="E75" s="5">
        <v>55901888</v>
      </c>
      <c r="F75" s="5">
        <v>55901888</v>
      </c>
      <c r="G75" s="5">
        <v>55901888</v>
      </c>
      <c r="H75" s="5">
        <f t="shared" si="2"/>
        <v>0</v>
      </c>
    </row>
    <row r="76" spans="2:8" ht="22.5">
      <c r="B76" s="4" t="s">
        <v>54</v>
      </c>
      <c r="C76" s="5">
        <v>27999104</v>
      </c>
      <c r="D76" s="5">
        <v>-8522322.2899999991</v>
      </c>
      <c r="E76" s="5">
        <v>19476781.710000001</v>
      </c>
      <c r="F76" s="5">
        <v>19468420.600000001</v>
      </c>
      <c r="G76" s="5">
        <v>17560884.530000001</v>
      </c>
      <c r="H76" s="5">
        <f t="shared" si="2"/>
        <v>8361.109999999404</v>
      </c>
    </row>
    <row r="77" spans="2:8">
      <c r="B77" s="4" t="s">
        <v>55</v>
      </c>
      <c r="C77" s="5">
        <v>32333077</v>
      </c>
      <c r="D77" s="5">
        <v>-1680870.72</v>
      </c>
      <c r="E77" s="5">
        <v>30652206.280000001</v>
      </c>
      <c r="F77" s="5">
        <v>30652206.280000001</v>
      </c>
      <c r="G77" s="5">
        <v>30652206.280000001</v>
      </c>
      <c r="H77" s="5">
        <f t="shared" si="2"/>
        <v>0</v>
      </c>
    </row>
    <row r="78" spans="2:8">
      <c r="B78" s="4" t="s">
        <v>56</v>
      </c>
      <c r="C78" s="5">
        <v>10421439</v>
      </c>
      <c r="D78" s="5">
        <v>-353974.62</v>
      </c>
      <c r="E78" s="5">
        <v>10067464.380000001</v>
      </c>
      <c r="F78" s="5">
        <v>10060731.74</v>
      </c>
      <c r="G78" s="5">
        <v>8682585.5700000003</v>
      </c>
      <c r="H78" s="5">
        <f t="shared" si="2"/>
        <v>6732.640000000596</v>
      </c>
    </row>
    <row r="79" spans="2:8">
      <c r="B79" s="4" t="s">
        <v>57</v>
      </c>
      <c r="C79" s="5">
        <v>3290222</v>
      </c>
      <c r="D79" s="5">
        <v>-284790</v>
      </c>
      <c r="E79" s="5">
        <v>3005432</v>
      </c>
      <c r="F79" s="5">
        <v>3005432</v>
      </c>
      <c r="G79" s="5">
        <v>2997182</v>
      </c>
      <c r="H79" s="5">
        <f t="shared" si="2"/>
        <v>0</v>
      </c>
    </row>
    <row r="80" spans="2:8">
      <c r="B80" s="4" t="s">
        <v>58</v>
      </c>
      <c r="C80" s="5">
        <v>43757605</v>
      </c>
      <c r="D80" s="5">
        <v>-1415137.5</v>
      </c>
      <c r="E80" s="5">
        <v>42342467.5</v>
      </c>
      <c r="F80" s="5">
        <v>42331493.75</v>
      </c>
      <c r="G80" s="5">
        <v>34128714.619999997</v>
      </c>
      <c r="H80" s="5">
        <f t="shared" si="2"/>
        <v>10973.75</v>
      </c>
    </row>
    <row r="81" spans="2:8">
      <c r="B81" s="4" t="s">
        <v>101</v>
      </c>
      <c r="C81" s="5">
        <v>33683814</v>
      </c>
      <c r="D81" s="5">
        <v>-2324497.14</v>
      </c>
      <c r="E81" s="5">
        <v>31359316.859999999</v>
      </c>
      <c r="F81" s="5">
        <v>31343241.289999999</v>
      </c>
      <c r="G81" s="5">
        <v>26926645.609999999</v>
      </c>
      <c r="H81" s="5">
        <f t="shared" si="2"/>
        <v>16075.570000000298</v>
      </c>
    </row>
    <row r="82" spans="2:8" ht="22.5">
      <c r="B82" s="4" t="s">
        <v>59</v>
      </c>
      <c r="C82" s="5">
        <v>6114360</v>
      </c>
      <c r="D82" s="5">
        <v>-75943.38</v>
      </c>
      <c r="E82" s="5">
        <v>6038416.6200000001</v>
      </c>
      <c r="F82" s="5">
        <v>6034618.3700000001</v>
      </c>
      <c r="G82" s="5">
        <v>5025907.96</v>
      </c>
      <c r="H82" s="5">
        <f t="shared" si="2"/>
        <v>3798.25</v>
      </c>
    </row>
    <row r="83" spans="2:8">
      <c r="B83" s="4" t="s">
        <v>103</v>
      </c>
      <c r="C83" s="5">
        <v>60440199</v>
      </c>
      <c r="D83" s="5">
        <v>-278467.21999999997</v>
      </c>
      <c r="E83" s="5">
        <v>60161731.780000001</v>
      </c>
      <c r="F83" s="5">
        <v>60138576.289999999</v>
      </c>
      <c r="G83" s="5">
        <v>57325831.869999997</v>
      </c>
      <c r="H83" s="5">
        <f t="shared" si="2"/>
        <v>23155.490000002086</v>
      </c>
    </row>
    <row r="84" spans="2:8">
      <c r="B84" s="4" t="s">
        <v>60</v>
      </c>
      <c r="C84" s="5">
        <v>40755285</v>
      </c>
      <c r="D84" s="5">
        <v>-25657939.73</v>
      </c>
      <c r="E84" s="5">
        <v>15097345.27</v>
      </c>
      <c r="F84" s="5">
        <v>15090323.93</v>
      </c>
      <c r="G84" s="5">
        <v>10729142.43</v>
      </c>
      <c r="H84" s="5">
        <f t="shared" si="2"/>
        <v>7021.339999999851</v>
      </c>
    </row>
    <row r="85" spans="2:8" ht="22.5">
      <c r="B85" s="4" t="s">
        <v>61</v>
      </c>
      <c r="C85" s="5">
        <v>22574925</v>
      </c>
      <c r="D85" s="5">
        <v>0</v>
      </c>
      <c r="E85" s="5">
        <v>22574925</v>
      </c>
      <c r="F85" s="5">
        <v>22574925</v>
      </c>
      <c r="G85" s="5">
        <v>22325532</v>
      </c>
      <c r="H85" s="5">
        <f t="shared" si="2"/>
        <v>0</v>
      </c>
    </row>
    <row r="86" spans="2:8">
      <c r="B86" s="4" t="s">
        <v>62</v>
      </c>
      <c r="C86" s="5">
        <v>31852761</v>
      </c>
      <c r="D86" s="5">
        <v>-3032709.5</v>
      </c>
      <c r="E86" s="5">
        <v>28820051.5</v>
      </c>
      <c r="F86" s="5">
        <v>28812415.059999999</v>
      </c>
      <c r="G86" s="5">
        <v>24561372.960000001</v>
      </c>
      <c r="H86" s="5">
        <f t="shared" si="2"/>
        <v>7636.4400000013411</v>
      </c>
    </row>
    <row r="87" spans="2:8">
      <c r="B87" s="4" t="s">
        <v>63</v>
      </c>
      <c r="C87" s="5">
        <v>330200908</v>
      </c>
      <c r="D87" s="5">
        <v>126901873.51000001</v>
      </c>
      <c r="E87" s="5">
        <v>457102781.50999999</v>
      </c>
      <c r="F87" s="5">
        <v>457085197.30000001</v>
      </c>
      <c r="G87" s="5">
        <v>386028045.12</v>
      </c>
      <c r="H87" s="5">
        <f t="shared" si="2"/>
        <v>17584.209999978542</v>
      </c>
    </row>
    <row r="88" spans="2:8">
      <c r="B88" s="4" t="s">
        <v>64</v>
      </c>
      <c r="C88" s="5">
        <v>14569633</v>
      </c>
      <c r="D88" s="5">
        <v>-1168240.68</v>
      </c>
      <c r="E88" s="5">
        <v>13401392.32</v>
      </c>
      <c r="F88" s="5">
        <v>13389753.01</v>
      </c>
      <c r="G88" s="5">
        <v>11240370.16</v>
      </c>
      <c r="H88" s="5">
        <f t="shared" si="2"/>
        <v>11639.310000000522</v>
      </c>
    </row>
    <row r="89" spans="2:8">
      <c r="B89" s="4" t="s">
        <v>65</v>
      </c>
      <c r="C89" s="5">
        <v>3089979</v>
      </c>
      <c r="D89" s="5">
        <v>2738154.15</v>
      </c>
      <c r="E89" s="5">
        <v>5828133.1500000004</v>
      </c>
      <c r="F89" s="5">
        <v>5828133.1500000004</v>
      </c>
      <c r="G89" s="5">
        <v>5828133.1500000004</v>
      </c>
      <c r="H89" s="5">
        <f t="shared" si="2"/>
        <v>0</v>
      </c>
    </row>
    <row r="90" spans="2:8">
      <c r="B90" s="4" t="s">
        <v>66</v>
      </c>
      <c r="C90" s="5">
        <v>2962980</v>
      </c>
      <c r="D90" s="5">
        <v>2259232</v>
      </c>
      <c r="E90" s="5">
        <v>5222212</v>
      </c>
      <c r="F90" s="5">
        <v>5222212</v>
      </c>
      <c r="G90" s="5">
        <v>5205470</v>
      </c>
      <c r="H90" s="5">
        <f t="shared" si="2"/>
        <v>0</v>
      </c>
    </row>
    <row r="91" spans="2:8">
      <c r="B91" s="4" t="s">
        <v>67</v>
      </c>
      <c r="C91" s="5">
        <v>64902947</v>
      </c>
      <c r="D91" s="5">
        <v>-3294070.56</v>
      </c>
      <c r="E91" s="5">
        <v>61608876.439999998</v>
      </c>
      <c r="F91" s="5">
        <v>61606402.969999999</v>
      </c>
      <c r="G91" s="5">
        <v>53220629.32</v>
      </c>
      <c r="H91" s="5">
        <f t="shared" ref="H91:H106" si="3">E91-F91</f>
        <v>2473.4699999988079</v>
      </c>
    </row>
    <row r="92" spans="2:8" ht="22.5">
      <c r="B92" s="4" t="s">
        <v>68</v>
      </c>
      <c r="C92" s="5">
        <v>27818948</v>
      </c>
      <c r="D92" s="5">
        <v>-2628647</v>
      </c>
      <c r="E92" s="5">
        <v>25190301</v>
      </c>
      <c r="F92" s="5">
        <v>25178387.949999999</v>
      </c>
      <c r="G92" s="5">
        <v>11290992.49</v>
      </c>
      <c r="H92" s="5">
        <f t="shared" si="3"/>
        <v>11913.050000000745</v>
      </c>
    </row>
    <row r="93" spans="2:8">
      <c r="B93" s="4" t="s">
        <v>69</v>
      </c>
      <c r="C93" s="5">
        <v>27730515</v>
      </c>
      <c r="D93" s="5">
        <v>-1003548.94</v>
      </c>
      <c r="E93" s="5">
        <v>26726966.059999999</v>
      </c>
      <c r="F93" s="5">
        <v>26682037.890000001</v>
      </c>
      <c r="G93" s="5">
        <v>22160528.57</v>
      </c>
      <c r="H93" s="5">
        <f t="shared" si="3"/>
        <v>44928.169999998063</v>
      </c>
    </row>
    <row r="94" spans="2:8" ht="22.5">
      <c r="B94" s="4" t="s">
        <v>70</v>
      </c>
      <c r="C94" s="5">
        <v>74699265</v>
      </c>
      <c r="D94" s="5">
        <v>-42779738.57</v>
      </c>
      <c r="E94" s="5">
        <v>31919526.43</v>
      </c>
      <c r="F94" s="5">
        <v>31912110.469999999</v>
      </c>
      <c r="G94" s="5">
        <v>8113147.1900000004</v>
      </c>
      <c r="H94" s="5">
        <f t="shared" si="3"/>
        <v>7415.9600000008941</v>
      </c>
    </row>
    <row r="95" spans="2:8" ht="22.5">
      <c r="B95" s="4" t="s">
        <v>71</v>
      </c>
      <c r="C95" s="5">
        <v>2515409114</v>
      </c>
      <c r="D95" s="5">
        <v>154190635.16</v>
      </c>
      <c r="E95" s="5">
        <v>2669599749.1599998</v>
      </c>
      <c r="F95" s="5">
        <v>2669599749.1599998</v>
      </c>
      <c r="G95" s="5">
        <v>2428587265.23</v>
      </c>
      <c r="H95" s="5">
        <f t="shared" si="3"/>
        <v>0</v>
      </c>
    </row>
    <row r="96" spans="2:8" ht="22.5">
      <c r="B96" s="4" t="s">
        <v>72</v>
      </c>
      <c r="C96" s="5">
        <v>18427461</v>
      </c>
      <c r="D96" s="5">
        <v>1310056.57</v>
      </c>
      <c r="E96" s="5">
        <v>19737517.57</v>
      </c>
      <c r="F96" s="5">
        <v>19733903.73</v>
      </c>
      <c r="G96" s="5">
        <v>17192213.82</v>
      </c>
      <c r="H96" s="5">
        <f t="shared" si="3"/>
        <v>3613.839999999851</v>
      </c>
    </row>
    <row r="97" spans="2:8">
      <c r="B97" s="4" t="s">
        <v>73</v>
      </c>
      <c r="C97" s="5">
        <v>19643253</v>
      </c>
      <c r="D97" s="5">
        <v>-2831103.86</v>
      </c>
      <c r="E97" s="5">
        <v>16812149.140000001</v>
      </c>
      <c r="F97" s="5">
        <v>16784699.960000001</v>
      </c>
      <c r="G97" s="5">
        <v>14165001.640000001</v>
      </c>
      <c r="H97" s="5">
        <f t="shared" si="3"/>
        <v>27449.179999999702</v>
      </c>
    </row>
    <row r="98" spans="2:8" ht="22.5">
      <c r="B98" s="4" t="s">
        <v>74</v>
      </c>
      <c r="C98" s="5">
        <v>83242579</v>
      </c>
      <c r="D98" s="5">
        <v>-8745821.5399999991</v>
      </c>
      <c r="E98" s="5">
        <v>74496757.459999993</v>
      </c>
      <c r="F98" s="5">
        <v>74480153.230000004</v>
      </c>
      <c r="G98" s="5">
        <v>58066342.509999998</v>
      </c>
      <c r="H98" s="5">
        <f t="shared" si="3"/>
        <v>16604.229999989271</v>
      </c>
    </row>
    <row r="99" spans="2:8" ht="22.5">
      <c r="B99" s="4" t="s">
        <v>75</v>
      </c>
      <c r="C99" s="5">
        <v>8449839</v>
      </c>
      <c r="D99" s="5">
        <v>-1378204.01</v>
      </c>
      <c r="E99" s="5">
        <v>7071634.9900000002</v>
      </c>
      <c r="F99" s="5">
        <v>7064265.7199999997</v>
      </c>
      <c r="G99" s="5">
        <v>5586165.9400000004</v>
      </c>
      <c r="H99" s="5">
        <f t="shared" si="3"/>
        <v>7369.2700000004843</v>
      </c>
    </row>
    <row r="100" spans="2:8" ht="33.75">
      <c r="B100" s="4" t="s">
        <v>76</v>
      </c>
      <c r="C100" s="5">
        <v>4395187</v>
      </c>
      <c r="D100" s="5">
        <v>-868654.79</v>
      </c>
      <c r="E100" s="5">
        <v>3526532.21</v>
      </c>
      <c r="F100" s="5">
        <v>3519766.48</v>
      </c>
      <c r="G100" s="5">
        <v>2920283.43</v>
      </c>
      <c r="H100" s="5">
        <f t="shared" si="3"/>
        <v>6765.7299999999814</v>
      </c>
    </row>
    <row r="101" spans="2:8" ht="22.5">
      <c r="B101" s="4" t="s">
        <v>77</v>
      </c>
      <c r="C101" s="5">
        <v>5737391</v>
      </c>
      <c r="D101" s="5">
        <v>-1019212.4</v>
      </c>
      <c r="E101" s="5">
        <v>4718178.5999999996</v>
      </c>
      <c r="F101" s="5">
        <v>4709006.8899999997</v>
      </c>
      <c r="G101" s="5">
        <v>4312115.09</v>
      </c>
      <c r="H101" s="5">
        <f t="shared" si="3"/>
        <v>9171.7099999999627</v>
      </c>
    </row>
    <row r="102" spans="2:8" ht="22.5">
      <c r="B102" s="4" t="s">
        <v>78</v>
      </c>
      <c r="C102" s="5">
        <v>797559184</v>
      </c>
      <c r="D102" s="5">
        <v>-103687798.48999999</v>
      </c>
      <c r="E102" s="5">
        <v>693871385.50999999</v>
      </c>
      <c r="F102" s="5">
        <v>693834288.11000001</v>
      </c>
      <c r="G102" s="5">
        <v>520237336.47000003</v>
      </c>
      <c r="H102" s="5">
        <f t="shared" si="3"/>
        <v>37097.399999976158</v>
      </c>
    </row>
    <row r="103" spans="2:8">
      <c r="B103" s="4" t="s">
        <v>79</v>
      </c>
      <c r="C103" s="5">
        <v>3009960</v>
      </c>
      <c r="D103" s="5">
        <v>2644949</v>
      </c>
      <c r="E103" s="5">
        <v>5654909</v>
      </c>
      <c r="F103" s="5">
        <v>5654909</v>
      </c>
      <c r="G103" s="5">
        <v>5654909</v>
      </c>
      <c r="H103" s="5">
        <f t="shared" si="3"/>
        <v>0</v>
      </c>
    </row>
    <row r="104" spans="2:8">
      <c r="B104" s="4" t="s">
        <v>80</v>
      </c>
      <c r="C104" s="5">
        <v>14024878</v>
      </c>
      <c r="D104" s="5">
        <v>-1208330</v>
      </c>
      <c r="E104" s="5">
        <v>12816548</v>
      </c>
      <c r="F104" s="5">
        <v>12816548</v>
      </c>
      <c r="G104" s="5">
        <v>9994245</v>
      </c>
      <c r="H104" s="5">
        <f t="shared" si="3"/>
        <v>0</v>
      </c>
    </row>
    <row r="105" spans="2:8">
      <c r="B105" s="4" t="s">
        <v>102</v>
      </c>
      <c r="C105" s="5">
        <v>2228364</v>
      </c>
      <c r="D105" s="5">
        <v>-283815</v>
      </c>
      <c r="E105" s="5">
        <v>1944549</v>
      </c>
      <c r="F105" s="5">
        <v>1943378.07</v>
      </c>
      <c r="G105" s="5">
        <v>1394684.31</v>
      </c>
      <c r="H105" s="5">
        <f t="shared" si="3"/>
        <v>1170.9299999999348</v>
      </c>
    </row>
    <row r="106" spans="2:8">
      <c r="B106" s="6" t="s">
        <v>104</v>
      </c>
      <c r="C106" s="5" t="s">
        <v>106</v>
      </c>
      <c r="D106" s="5">
        <v>549656173.86000001</v>
      </c>
      <c r="E106" s="5">
        <v>549656173.86000001</v>
      </c>
      <c r="F106" s="5">
        <v>549656173.86000001</v>
      </c>
      <c r="G106" s="5">
        <v>509833179.86000001</v>
      </c>
      <c r="H106" s="5">
        <f t="shared" si="3"/>
        <v>0</v>
      </c>
    </row>
    <row r="107" spans="2:8" ht="15" customHeight="1">
      <c r="B107" s="18" t="s">
        <v>84</v>
      </c>
      <c r="C107" s="2">
        <f>SUM(C26:C106)</f>
        <v>51765033505</v>
      </c>
      <c r="D107" s="2">
        <f t="shared" ref="D107:H107" si="4">SUM(D26:D106)</f>
        <v>273344192.25999975</v>
      </c>
      <c r="E107" s="2">
        <f t="shared" si="4"/>
        <v>52038377697.259995</v>
      </c>
      <c r="F107" s="2">
        <f t="shared" si="4"/>
        <v>52043369848.730003</v>
      </c>
      <c r="G107" s="2">
        <f t="shared" si="4"/>
        <v>50313694970.730026</v>
      </c>
      <c r="H107" s="2">
        <f t="shared" si="4"/>
        <v>-4992151.4699992733</v>
      </c>
    </row>
    <row r="109" spans="2:8" ht="18">
      <c r="B109" s="29" t="s">
        <v>93</v>
      </c>
      <c r="C109" s="29"/>
      <c r="D109" s="29"/>
      <c r="E109" s="29"/>
      <c r="F109" s="29"/>
      <c r="G109" s="29"/>
      <c r="H109" s="29"/>
    </row>
    <row r="110" spans="2:8" ht="12.75">
      <c r="B110" s="30" t="s">
        <v>85</v>
      </c>
      <c r="C110" s="30"/>
      <c r="D110" s="30"/>
      <c r="E110" s="30"/>
      <c r="F110" s="30"/>
      <c r="G110" s="30"/>
      <c r="H110" s="30"/>
    </row>
    <row r="111" spans="2:8" ht="12.75">
      <c r="B111" s="30" t="s">
        <v>86</v>
      </c>
      <c r="C111" s="30"/>
      <c r="D111" s="30"/>
      <c r="E111" s="30"/>
      <c r="F111" s="30"/>
      <c r="G111" s="30"/>
      <c r="H111" s="30"/>
    </row>
    <row r="112" spans="2:8" ht="12.75">
      <c r="B112" s="30" t="s">
        <v>105</v>
      </c>
      <c r="C112" s="30"/>
      <c r="D112" s="30"/>
      <c r="E112" s="30"/>
      <c r="F112" s="30"/>
      <c r="G112" s="30"/>
      <c r="H112" s="30"/>
    </row>
    <row r="113" spans="2:8">
      <c r="B113" s="25" t="s">
        <v>87</v>
      </c>
      <c r="C113" s="25"/>
      <c r="D113" s="25"/>
      <c r="E113" s="25"/>
      <c r="F113" s="25"/>
      <c r="G113" s="25"/>
      <c r="H113" s="25"/>
    </row>
    <row r="114" spans="2:8" ht="9" customHeight="1">
      <c r="B114" s="7"/>
      <c r="C114" s="8"/>
      <c r="D114" s="8"/>
      <c r="E114" s="8"/>
      <c r="F114" s="8"/>
      <c r="G114" s="8"/>
      <c r="H114" s="8"/>
    </row>
    <row r="115" spans="2:8">
      <c r="B115" s="26" t="s">
        <v>7</v>
      </c>
      <c r="C115" s="28" t="s">
        <v>10</v>
      </c>
      <c r="D115" s="28"/>
      <c r="E115" s="28"/>
      <c r="F115" s="28"/>
      <c r="G115" s="28"/>
      <c r="H115" s="28" t="s">
        <v>4</v>
      </c>
    </row>
    <row r="116" spans="2:8" ht="22.5">
      <c r="B116" s="27"/>
      <c r="C116" s="3" t="s">
        <v>88</v>
      </c>
      <c r="D116" s="3" t="s">
        <v>9</v>
      </c>
      <c r="E116" s="3" t="s">
        <v>1</v>
      </c>
      <c r="F116" s="3" t="s">
        <v>2</v>
      </c>
      <c r="G116" s="3" t="s">
        <v>3</v>
      </c>
      <c r="H116" s="28"/>
    </row>
    <row r="117" spans="2:8">
      <c r="B117" s="10"/>
      <c r="C117" s="11"/>
      <c r="D117" s="19"/>
      <c r="E117" s="11"/>
      <c r="F117" s="11"/>
      <c r="G117" s="11"/>
      <c r="H117" s="20"/>
    </row>
    <row r="118" spans="2:8" ht="22.5">
      <c r="B118" s="10" t="s">
        <v>94</v>
      </c>
      <c r="C118" s="11">
        <v>6919999651</v>
      </c>
      <c r="D118" s="11">
        <v>-88249739.26000008</v>
      </c>
      <c r="E118" s="11">
        <v>6831749911.7400007</v>
      </c>
      <c r="F118" s="11">
        <v>6831438119.1799994</v>
      </c>
      <c r="G118" s="11">
        <v>6295477342.2600012</v>
      </c>
      <c r="H118" s="20">
        <f>E118-F118</f>
        <v>311792.56000137329</v>
      </c>
    </row>
    <row r="119" spans="2:8">
      <c r="B119" s="10"/>
      <c r="C119" s="11"/>
      <c r="D119" s="19"/>
      <c r="E119" s="11"/>
      <c r="F119" s="11"/>
      <c r="G119" s="11"/>
      <c r="H119" s="20"/>
    </row>
    <row r="120" spans="2:8">
      <c r="B120" s="10" t="s">
        <v>95</v>
      </c>
      <c r="C120" s="11">
        <v>0</v>
      </c>
      <c r="D120" s="19">
        <v>0</v>
      </c>
      <c r="E120" s="11">
        <v>0</v>
      </c>
      <c r="F120" s="11">
        <v>0</v>
      </c>
      <c r="G120" s="11">
        <v>0</v>
      </c>
      <c r="H120" s="20">
        <f t="shared" ref="H120:H130" si="5">E120-F120</f>
        <v>0</v>
      </c>
    </row>
    <row r="121" spans="2:8">
      <c r="B121" s="10"/>
      <c r="C121" s="11"/>
      <c r="D121" s="19"/>
      <c r="E121" s="11"/>
      <c r="F121" s="11"/>
      <c r="G121" s="11"/>
      <c r="H121" s="20"/>
    </row>
    <row r="122" spans="2:8" ht="22.5">
      <c r="B122" s="10" t="s">
        <v>96</v>
      </c>
      <c r="C122" s="11">
        <v>0</v>
      </c>
      <c r="D122" s="19">
        <v>0</v>
      </c>
      <c r="E122" s="11">
        <v>0</v>
      </c>
      <c r="F122" s="11">
        <v>0</v>
      </c>
      <c r="G122" s="11">
        <v>0</v>
      </c>
      <c r="H122" s="20">
        <f t="shared" si="5"/>
        <v>0</v>
      </c>
    </row>
    <row r="123" spans="2:8">
      <c r="B123" s="10"/>
      <c r="C123" s="11"/>
      <c r="D123" s="19"/>
      <c r="E123" s="11"/>
      <c r="F123" s="11"/>
      <c r="G123" s="11"/>
      <c r="H123" s="20"/>
    </row>
    <row r="124" spans="2:8" ht="22.5">
      <c r="B124" s="10" t="s">
        <v>97</v>
      </c>
      <c r="C124" s="11">
        <v>0</v>
      </c>
      <c r="D124" s="19">
        <v>0</v>
      </c>
      <c r="E124" s="11">
        <v>0</v>
      </c>
      <c r="F124" s="11">
        <v>0</v>
      </c>
      <c r="G124" s="11">
        <v>0</v>
      </c>
      <c r="H124" s="20">
        <f t="shared" si="5"/>
        <v>0</v>
      </c>
    </row>
    <row r="125" spans="2:8">
      <c r="B125" s="10"/>
      <c r="C125" s="11"/>
      <c r="D125" s="19"/>
      <c r="E125" s="11"/>
      <c r="F125" s="11"/>
      <c r="G125" s="11"/>
      <c r="H125" s="20"/>
    </row>
    <row r="126" spans="2:8" ht="22.5">
      <c r="B126" s="10" t="s">
        <v>98</v>
      </c>
      <c r="C126" s="11">
        <v>0</v>
      </c>
      <c r="D126" s="19">
        <v>0</v>
      </c>
      <c r="E126" s="11">
        <v>0</v>
      </c>
      <c r="F126" s="11">
        <v>0</v>
      </c>
      <c r="G126" s="11">
        <v>0</v>
      </c>
      <c r="H126" s="20">
        <f t="shared" si="5"/>
        <v>0</v>
      </c>
    </row>
    <row r="127" spans="2:8">
      <c r="B127" s="10"/>
      <c r="C127" s="11"/>
      <c r="D127" s="19"/>
      <c r="E127" s="11"/>
      <c r="F127" s="11"/>
      <c r="G127" s="11"/>
      <c r="H127" s="20"/>
    </row>
    <row r="128" spans="2:8" ht="22.5">
      <c r="B128" s="10" t="s">
        <v>99</v>
      </c>
      <c r="C128" s="11">
        <v>0</v>
      </c>
      <c r="D128" s="19">
        <v>0</v>
      </c>
      <c r="E128" s="11">
        <v>0</v>
      </c>
      <c r="F128" s="11">
        <v>0</v>
      </c>
      <c r="G128" s="11">
        <v>0</v>
      </c>
      <c r="H128" s="20">
        <f t="shared" si="5"/>
        <v>0</v>
      </c>
    </row>
    <row r="129" spans="2:9">
      <c r="B129" s="10"/>
      <c r="C129" s="11"/>
      <c r="D129" s="19"/>
      <c r="E129" s="11"/>
      <c r="F129" s="11"/>
      <c r="G129" s="11"/>
      <c r="H129" s="20"/>
    </row>
    <row r="130" spans="2:9" ht="22.5">
      <c r="B130" s="10" t="s">
        <v>100</v>
      </c>
      <c r="C130" s="11">
        <v>0</v>
      </c>
      <c r="D130" s="19">
        <v>0</v>
      </c>
      <c r="E130" s="11">
        <v>0</v>
      </c>
      <c r="F130" s="11">
        <v>0</v>
      </c>
      <c r="G130" s="11">
        <v>0</v>
      </c>
      <c r="H130" s="20">
        <f t="shared" si="5"/>
        <v>0</v>
      </c>
    </row>
    <row r="131" spans="2:9">
      <c r="B131" s="10"/>
      <c r="C131" s="11"/>
      <c r="D131" s="19"/>
      <c r="E131" s="11"/>
      <c r="F131" s="11"/>
      <c r="G131" s="11"/>
      <c r="H131" s="20"/>
    </row>
    <row r="132" spans="2:9">
      <c r="B132" s="16" t="s">
        <v>84</v>
      </c>
      <c r="C132" s="17">
        <f>C118</f>
        <v>6919999651</v>
      </c>
      <c r="D132" s="17">
        <f t="shared" ref="D132:H132" si="6">D118</f>
        <v>-88249739.26000008</v>
      </c>
      <c r="E132" s="17">
        <f t="shared" si="6"/>
        <v>6831749911.7400007</v>
      </c>
      <c r="F132" s="17">
        <f t="shared" si="6"/>
        <v>6831438119.1799994</v>
      </c>
      <c r="G132" s="17">
        <f t="shared" si="6"/>
        <v>6295477342.2600012</v>
      </c>
      <c r="H132" s="17">
        <f t="shared" si="6"/>
        <v>311792.56000137329</v>
      </c>
    </row>
    <row r="138" spans="2:9">
      <c r="C138" s="22"/>
      <c r="D138" s="22"/>
      <c r="E138" s="22"/>
      <c r="F138" s="22"/>
      <c r="G138" s="22"/>
      <c r="H138" s="22"/>
      <c r="I138" s="22"/>
    </row>
    <row r="139" spans="2:9">
      <c r="C139" s="21"/>
      <c r="D139" s="21"/>
      <c r="E139" s="21"/>
      <c r="F139" s="21"/>
      <c r="G139" s="21"/>
      <c r="H139" s="21"/>
    </row>
    <row r="140" spans="2:9">
      <c r="C140" s="21"/>
      <c r="D140" s="21"/>
      <c r="E140" s="21"/>
      <c r="F140" s="21"/>
      <c r="G140" s="21"/>
      <c r="H140" s="21"/>
    </row>
    <row r="141" spans="2:9">
      <c r="C141" s="21"/>
      <c r="D141" s="21"/>
      <c r="E141" s="21"/>
      <c r="F141" s="21"/>
      <c r="G141" s="21"/>
      <c r="H141" s="21"/>
    </row>
    <row r="142" spans="2:9">
      <c r="C142" s="21"/>
      <c r="D142" s="21"/>
      <c r="E142" s="21"/>
      <c r="F142" s="21"/>
      <c r="G142" s="21"/>
      <c r="H142" s="21"/>
    </row>
    <row r="144" spans="2:9">
      <c r="C144" s="21"/>
      <c r="D144" s="21"/>
      <c r="E144" s="21"/>
      <c r="F144" s="21"/>
      <c r="G144" s="21"/>
      <c r="H144" s="21"/>
    </row>
  </sheetData>
  <mergeCells count="25">
    <mergeCell ref="B2:H2"/>
    <mergeCell ref="B3:H3"/>
    <mergeCell ref="B4:H4"/>
    <mergeCell ref="B5:H5"/>
    <mergeCell ref="B6:H6"/>
    <mergeCell ref="B8:B9"/>
    <mergeCell ref="C8:G8"/>
    <mergeCell ref="H8:H9"/>
    <mergeCell ref="B24:B25"/>
    <mergeCell ref="H24:H25"/>
    <mergeCell ref="B18:H18"/>
    <mergeCell ref="B22:H22"/>
    <mergeCell ref="B23:H23"/>
    <mergeCell ref="B19:H19"/>
    <mergeCell ref="B20:H20"/>
    <mergeCell ref="B21:H21"/>
    <mergeCell ref="C24:G24"/>
    <mergeCell ref="B113:H113"/>
    <mergeCell ref="B115:B116"/>
    <mergeCell ref="C115:G115"/>
    <mergeCell ref="H115:H116"/>
    <mergeCell ref="B109:H109"/>
    <mergeCell ref="B110:H110"/>
    <mergeCell ref="B111:H111"/>
    <mergeCell ref="B112:H112"/>
  </mergeCells>
  <printOptions horizontalCentered="1"/>
  <pageMargins left="0.19685039370078741" right="0.19685039370078741" top="0.55118110236220474" bottom="0.5511811023622047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ADMVA</vt:lpstr>
      <vt:lpstr>ADMVA!Títulos_a_imprimir</vt:lpstr>
    </vt:vector>
  </TitlesOfParts>
  <Company>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AORTEGA</cp:lastModifiedBy>
  <cp:lastPrinted>2018-11-07T19:53:56Z</cp:lastPrinted>
  <dcterms:created xsi:type="dcterms:W3CDTF">2017-11-14T22:26:31Z</dcterms:created>
  <dcterms:modified xsi:type="dcterms:W3CDTF">2019-11-11T17:29:24Z</dcterms:modified>
</cp:coreProperties>
</file>